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7235" windowHeight="901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<sst xmlns="http://schemas.openxmlformats.org/spreadsheetml/2006/main" count="95" uniqueCount="72">
  <si>
    <t>Lp.</t>
  </si>
  <si>
    <t>Sołectwo</t>
  </si>
  <si>
    <t>Przeznaczenie środków funduszu sołeckiego</t>
  </si>
  <si>
    <t>Rozdział/ paragraf</t>
  </si>
  <si>
    <t>1.</t>
  </si>
  <si>
    <t>Brzezie</t>
  </si>
  <si>
    <t>2.</t>
  </si>
  <si>
    <t>Domasłów</t>
  </si>
  <si>
    <t>70005 § 4210</t>
  </si>
  <si>
    <t>75412 § 4270</t>
  </si>
  <si>
    <t>3.</t>
  </si>
  <si>
    <t>Koza Wielka</t>
  </si>
  <si>
    <t>Miechów</t>
  </si>
  <si>
    <t>75412 § 4210</t>
  </si>
  <si>
    <t>Perzów</t>
  </si>
  <si>
    <t>Trębaczów</t>
  </si>
  <si>
    <t>Turkowy</t>
  </si>
  <si>
    <t>Zbyczyna</t>
  </si>
  <si>
    <t>Nr zadania</t>
  </si>
  <si>
    <t>RAZEM :</t>
  </si>
  <si>
    <t>Planowana kwota</t>
  </si>
  <si>
    <t>OGÓŁEM  FUNDUSZ :</t>
  </si>
  <si>
    <t>Zakup materiałów i sprzętów niezbędnych do bieżącego utrzymania obiektów i działek gminnych w Domasłowie</t>
  </si>
  <si>
    <t>60016 § 4270</t>
  </si>
  <si>
    <t>Słupia p/Bral.</t>
  </si>
  <si>
    <t>90004 § 4300</t>
  </si>
  <si>
    <t>92695 § 4300</t>
  </si>
  <si>
    <t>92695 § 4210</t>
  </si>
  <si>
    <t>92695 § 6050</t>
  </si>
  <si>
    <t>Utwardzenie terenu przy placu rekreacyjnym</t>
  </si>
  <si>
    <t>FUNDUSZ  SOŁECKI  NA  2021  ROK</t>
  </si>
  <si>
    <t>60016 § 6050</t>
  </si>
  <si>
    <t>Utrzymanie terenów zielonych i rekreacyjnych na obszarze sołectwa Domasłów</t>
  </si>
  <si>
    <t>Remont dróg gminnych</t>
  </si>
  <si>
    <t>Montaż urządzeń siłowni zewnętrznej</t>
  </si>
  <si>
    <t>Utrzymanie terenów zielonych na obszarze sołectwa Koza Wielka</t>
  </si>
  <si>
    <t>Modrnizacja elewacji budynku Miechów 34</t>
  </si>
  <si>
    <t>92109 § 6050</t>
  </si>
  <si>
    <t>Remont remizy OSP Miechów</t>
  </si>
  <si>
    <t>Zakup materiałów niezbędnych do bieżącego utrzymana budynku świetlicy wiejskiej</t>
  </si>
  <si>
    <t>92109 § 4210</t>
  </si>
  <si>
    <t xml:space="preserve">Modernizacja sceny plenerowej </t>
  </si>
  <si>
    <t>01095 § 6050</t>
  </si>
  <si>
    <t>Poprawa bezpieczeństwa i higieny pracy strażaków OSP w Perzowie</t>
  </si>
  <si>
    <t>Poprawa bezpieczeństwa i higieny pracy strażaków OSP Domasłów</t>
  </si>
  <si>
    <t>Utrzymanie terenów zielonych na obszarze sołectwa Perzów</t>
  </si>
  <si>
    <t>Doposażenie placu zabaw</t>
  </si>
  <si>
    <t>Zakup wyposażenia pralni dla OSP w Perzowie</t>
  </si>
  <si>
    <t>Zakup działki rekreacyjnej</t>
  </si>
  <si>
    <t>70005 § 6060</t>
  </si>
  <si>
    <t>Zagospodarowanie terenu przy świetlicy wiejskiej</t>
  </si>
  <si>
    <t>Utrzymanie terenów zielonych i rekreacyjnych na obszarze sołectwa Słupia</t>
  </si>
  <si>
    <t>Zakup materiałów i sprzętów niezbędnych do bieżącego utrzymania obiektów i działek gminnych w Słupi</t>
  </si>
  <si>
    <t>Zagospodarowanie placu zabaw i siłowni zewnętrznej</t>
  </si>
  <si>
    <t>Zakup materiałów i sprzętów niezbędnych do bieżącego utrzymana obiektów i działek gminnych na terenie sołectwa Turkowy</t>
  </si>
  <si>
    <t>Koszenie boiska</t>
  </si>
  <si>
    <t>92601 § 4300</t>
  </si>
  <si>
    <t>Zakup 3 lamp solarnych</t>
  </si>
  <si>
    <t>90015 § 4210</t>
  </si>
  <si>
    <t>Rozbudowa kuchni prz Sali wiejskiej w Turkowach</t>
  </si>
  <si>
    <t>Oświetlenie uliczne na obszarze sołectwa Zbyczyna</t>
  </si>
  <si>
    <t>90015 § 6050</t>
  </si>
  <si>
    <t>Utrzymanie terenów zielonych na obszarze sołectwa Zbyczyna</t>
  </si>
  <si>
    <t>92109 § 4300</t>
  </si>
  <si>
    <t xml:space="preserve">Remont budynku komunlanego - Remizy OSP Słupia </t>
  </si>
  <si>
    <t>Modernizacja terenów rekreacyjnych na Brzeziu</t>
  </si>
  <si>
    <t>Modernizacja dróg gminnych na terenie sołectwa Domasłów</t>
  </si>
  <si>
    <t>Zmiana</t>
  </si>
  <si>
    <t>Kwota po zmianie</t>
  </si>
  <si>
    <t>Modernizacja dróg gminnych na obszarze sołectwa Koza Wielka</t>
  </si>
  <si>
    <t xml:space="preserve">                                                                        Rady Gminy Perzów z dnia 25 lutego 2021 r. </t>
  </si>
  <si>
    <t>Załącznik Nr 8 do uchwały Nr XXII/…….../2021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</si>
</sst>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1">
    <font>
      <sz val="10"/>
      <name val="Arial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0"/>
    </font>
    <font>
      <sz val="10"/>
      <color indexed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justify" vertical="center" wrapText="1"/>
    </xf>
    <xf numFmtId="4" fontId="3" fillId="0" borderId="10" xfId="0" applyNumberFormat="1" applyFont="1" applyBorder="1" applyAlignment="1">
      <alignment horizontal="right" vertical="center" wrapText="1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4" fontId="0" fillId="0" borderId="0" xfId="0" applyNumberFormat="1" applyFont="1" applyAlignment="1">
      <alignment vertical="center"/>
    </xf>
    <xf numFmtId="0" fontId="1" fillId="0" borderId="0" xfId="0" applyFont="1" applyBorder="1" applyAlignment="1">
      <alignment horizontal="right"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0" fontId="4" fillId="33" borderId="11" xfId="0" applyFont="1" applyFill="1" applyBorder="1" applyAlignment="1">
      <alignment vertical="center" wrapText="1"/>
    </xf>
    <xf numFmtId="49" fontId="4" fillId="33" borderId="12" xfId="0" applyNumberFormat="1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4" fontId="3" fillId="0" borderId="13" xfId="0" applyNumberFormat="1" applyFont="1" applyBorder="1" applyAlignment="1">
      <alignment horizontal="right" vertical="center" wrapText="1"/>
    </xf>
    <xf numFmtId="4" fontId="3" fillId="0" borderId="14" xfId="0" applyNumberFormat="1" applyFont="1" applyBorder="1" applyAlignment="1">
      <alignment horizontal="right" vertical="center" wrapText="1"/>
    </xf>
    <xf numFmtId="0" fontId="4" fillId="5" borderId="10" xfId="0" applyFont="1" applyFill="1" applyBorder="1" applyAlignment="1">
      <alignment horizontal="center" vertical="center" wrapText="1"/>
    </xf>
    <xf numFmtId="49" fontId="4" fillId="5" borderId="10" xfId="0" applyNumberFormat="1" applyFont="1" applyFill="1" applyBorder="1" applyAlignment="1">
      <alignment horizontal="right" vertical="center" wrapText="1"/>
    </xf>
    <xf numFmtId="4" fontId="4" fillId="5" borderId="10" xfId="0" applyNumberFormat="1" applyFont="1" applyFill="1" applyBorder="1" applyAlignment="1">
      <alignment horizontal="right" vertical="center" wrapText="1"/>
    </xf>
    <xf numFmtId="49" fontId="4" fillId="5" borderId="0" xfId="0" applyNumberFormat="1" applyFont="1" applyFill="1" applyBorder="1" applyAlignment="1">
      <alignment horizontal="right" vertical="center" wrapText="1"/>
    </xf>
    <xf numFmtId="4" fontId="4" fillId="5" borderId="15" xfId="0" applyNumberFormat="1" applyFont="1" applyFill="1" applyBorder="1" applyAlignment="1">
      <alignment horizontal="right" vertical="center" wrapText="1"/>
    </xf>
    <xf numFmtId="4" fontId="4" fillId="5" borderId="0" xfId="0" applyNumberFormat="1" applyFont="1" applyFill="1" applyBorder="1" applyAlignment="1">
      <alignment horizontal="right" vertical="center" wrapText="1"/>
    </xf>
    <xf numFmtId="4" fontId="4" fillId="5" borderId="16" xfId="0" applyNumberFormat="1" applyFont="1" applyFill="1" applyBorder="1" applyAlignment="1">
      <alignment horizontal="right" vertical="center" wrapText="1"/>
    </xf>
    <xf numFmtId="0" fontId="4" fillId="5" borderId="16" xfId="0" applyFont="1" applyFill="1" applyBorder="1" applyAlignment="1">
      <alignment horizontal="center" vertical="center" wrapText="1"/>
    </xf>
    <xf numFmtId="4" fontId="4" fillId="5" borderId="10" xfId="0" applyNumberFormat="1" applyFont="1" applyFill="1" applyBorder="1" applyAlignment="1">
      <alignment vertical="center" wrapText="1"/>
    </xf>
    <xf numFmtId="4" fontId="4" fillId="5" borderId="16" xfId="0" applyNumberFormat="1" applyFont="1" applyFill="1" applyBorder="1" applyAlignment="1">
      <alignment vertical="center" wrapText="1"/>
    </xf>
    <xf numFmtId="4" fontId="4" fillId="34" borderId="13" xfId="0" applyNumberFormat="1" applyFont="1" applyFill="1" applyBorder="1" applyAlignment="1">
      <alignment horizontal="center" vertical="center" wrapText="1"/>
    </xf>
    <xf numFmtId="4" fontId="4" fillId="34" borderId="14" xfId="0" applyNumberFormat="1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4" fillId="34" borderId="10" xfId="0" applyNumberFormat="1" applyFont="1" applyFill="1" applyBorder="1" applyAlignment="1">
      <alignment horizontal="center" vertical="center" wrapText="1"/>
    </xf>
    <xf numFmtId="4" fontId="4" fillId="33" borderId="18" xfId="0" applyNumberFormat="1" applyFont="1" applyFill="1" applyBorder="1" applyAlignment="1">
      <alignment horizontal="center" vertical="center" wrapText="1"/>
    </xf>
    <xf numFmtId="4" fontId="4" fillId="33" borderId="19" xfId="0" applyNumberFormat="1" applyFont="1" applyFill="1" applyBorder="1" applyAlignment="1">
      <alignment horizontal="center" vertical="center" wrapText="1"/>
    </xf>
    <xf numFmtId="4" fontId="4" fillId="33" borderId="2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2" fillId="0" borderId="0" xfId="0" applyFont="1" applyFill="1" applyAlignment="1">
      <alignment horizontal="center"/>
    </xf>
    <xf numFmtId="0" fontId="4" fillId="34" borderId="10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vertical="center"/>
    </xf>
    <xf numFmtId="4" fontId="4" fillId="34" borderId="10" xfId="0" applyNumberFormat="1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tabSelected="1" view="pageBreakPreview" zoomScale="115" zoomScaleSheetLayoutView="115" zoomScalePageLayoutView="0" workbookViewId="0" topLeftCell="A1">
      <selection activeCell="G9" sqref="G9"/>
    </sheetView>
  </sheetViews>
  <sheetFormatPr defaultColWidth="9.140625" defaultRowHeight="12.75"/>
  <cols>
    <col min="1" max="1" width="3.8515625" style="0" customWidth="1"/>
    <col min="2" max="2" width="11.00390625" style="0" customWidth="1"/>
    <col min="3" max="3" width="6.7109375" style="3" customWidth="1"/>
    <col min="4" max="4" width="39.28125" style="3" customWidth="1"/>
    <col min="5" max="5" width="13.28125" style="2" customWidth="1"/>
    <col min="6" max="6" width="12.140625" style="2" customWidth="1"/>
    <col min="7" max="7" width="13.28125" style="2" customWidth="1"/>
    <col min="8" max="8" width="12.421875" style="0" customWidth="1"/>
  </cols>
  <sheetData>
    <row r="1" spans="1:8" ht="17.25" customHeight="1">
      <c r="A1" s="41" t="s">
        <v>71</v>
      </c>
      <c r="B1" s="41"/>
      <c r="C1" s="41"/>
      <c r="D1" s="41"/>
      <c r="E1" s="41"/>
      <c r="F1" s="41"/>
      <c r="G1" s="41"/>
      <c r="H1" s="41"/>
    </row>
    <row r="2" spans="1:8" ht="15.75" customHeight="1">
      <c r="A2" s="42" t="s">
        <v>70</v>
      </c>
      <c r="B2" s="42"/>
      <c r="C2" s="42"/>
      <c r="D2" s="42"/>
      <c r="E2" s="42"/>
      <c r="F2" s="42"/>
      <c r="G2" s="42"/>
      <c r="H2" s="42"/>
    </row>
    <row r="3" spans="1:8" ht="18" customHeight="1">
      <c r="A3" s="12"/>
      <c r="B3" s="12"/>
      <c r="C3" s="12"/>
      <c r="D3" s="12"/>
      <c r="E3" s="12"/>
      <c r="F3" s="12"/>
      <c r="G3" s="12"/>
      <c r="H3" s="12"/>
    </row>
    <row r="4" spans="1:8" ht="28.5" customHeight="1">
      <c r="A4" s="43" t="s">
        <v>30</v>
      </c>
      <c r="B4" s="43"/>
      <c r="C4" s="43"/>
      <c r="D4" s="43"/>
      <c r="E4" s="43"/>
      <c r="F4" s="43"/>
      <c r="G4" s="43"/>
      <c r="H4" s="43"/>
    </row>
    <row r="5" spans="1:8" ht="14.25" customHeight="1">
      <c r="A5" s="1"/>
      <c r="B5" s="13"/>
      <c r="C5" s="9"/>
      <c r="D5" s="9"/>
      <c r="E5" s="14"/>
      <c r="F5" s="14"/>
      <c r="G5" s="14"/>
      <c r="H5" s="13"/>
    </row>
    <row r="6" spans="1:8" s="10" customFormat="1" ht="21.75" customHeight="1">
      <c r="A6" s="44" t="s">
        <v>0</v>
      </c>
      <c r="B6" s="44" t="s">
        <v>1</v>
      </c>
      <c r="C6" s="44" t="s">
        <v>18</v>
      </c>
      <c r="D6" s="37" t="s">
        <v>2</v>
      </c>
      <c r="E6" s="46" t="s">
        <v>20</v>
      </c>
      <c r="F6" s="31" t="s">
        <v>67</v>
      </c>
      <c r="G6" s="31" t="s">
        <v>68</v>
      </c>
      <c r="H6" s="44" t="s">
        <v>3</v>
      </c>
    </row>
    <row r="7" spans="1:8" s="9" customFormat="1" ht="14.25" customHeight="1">
      <c r="A7" s="44"/>
      <c r="B7" s="44"/>
      <c r="C7" s="45"/>
      <c r="D7" s="37"/>
      <c r="E7" s="46"/>
      <c r="F7" s="32"/>
      <c r="G7" s="32"/>
      <c r="H7" s="44"/>
    </row>
    <row r="8" spans="1:8" s="9" customFormat="1" ht="25.5" customHeight="1">
      <c r="A8" s="36" t="s">
        <v>4</v>
      </c>
      <c r="B8" s="36" t="s">
        <v>5</v>
      </c>
      <c r="C8" s="5">
        <v>1</v>
      </c>
      <c r="D8" s="6" t="s">
        <v>65</v>
      </c>
      <c r="E8" s="7">
        <v>13000</v>
      </c>
      <c r="F8" s="7"/>
      <c r="G8" s="7">
        <f>E8-F8</f>
        <v>13000</v>
      </c>
      <c r="H8" s="5" t="s">
        <v>28</v>
      </c>
    </row>
    <row r="9" spans="1:8" s="9" customFormat="1" ht="23.25" customHeight="1">
      <c r="A9" s="36"/>
      <c r="B9" s="36"/>
      <c r="C9" s="5">
        <v>2</v>
      </c>
      <c r="D9" s="6" t="s">
        <v>29</v>
      </c>
      <c r="E9" s="7">
        <v>3678.15</v>
      </c>
      <c r="F9" s="7"/>
      <c r="G9" s="7">
        <f aca="true" t="shared" si="0" ref="G9:G47">E9-F9</f>
        <v>3678.15</v>
      </c>
      <c r="H9" s="5" t="s">
        <v>26</v>
      </c>
    </row>
    <row r="10" spans="1:8" s="4" customFormat="1" ht="18" customHeight="1">
      <c r="A10" s="21"/>
      <c r="B10" s="21"/>
      <c r="C10" s="21"/>
      <c r="D10" s="22" t="s">
        <v>19</v>
      </c>
      <c r="E10" s="23">
        <f>SUM(E8:E9)</f>
        <v>16678.15</v>
      </c>
      <c r="F10" s="23"/>
      <c r="G10" s="23">
        <f t="shared" si="0"/>
        <v>16678.15</v>
      </c>
      <c r="H10" s="21"/>
    </row>
    <row r="11" spans="1:8" s="9" customFormat="1" ht="38.25" customHeight="1">
      <c r="A11" s="36" t="s">
        <v>6</v>
      </c>
      <c r="B11" s="36" t="s">
        <v>7</v>
      </c>
      <c r="C11" s="5">
        <v>1</v>
      </c>
      <c r="D11" s="6" t="s">
        <v>66</v>
      </c>
      <c r="E11" s="7">
        <v>28000</v>
      </c>
      <c r="F11" s="7"/>
      <c r="G11" s="7">
        <f t="shared" si="0"/>
        <v>28000</v>
      </c>
      <c r="H11" s="5" t="s">
        <v>31</v>
      </c>
    </row>
    <row r="12" spans="1:8" s="9" customFormat="1" ht="36.75" customHeight="1">
      <c r="A12" s="36"/>
      <c r="B12" s="36"/>
      <c r="C12" s="5">
        <v>2</v>
      </c>
      <c r="D12" s="6" t="s">
        <v>44</v>
      </c>
      <c r="E12" s="7">
        <v>6000</v>
      </c>
      <c r="F12" s="7"/>
      <c r="G12" s="7">
        <f t="shared" si="0"/>
        <v>6000</v>
      </c>
      <c r="H12" s="5" t="s">
        <v>13</v>
      </c>
    </row>
    <row r="13" spans="1:8" s="9" customFormat="1" ht="29.25" customHeight="1">
      <c r="A13" s="36"/>
      <c r="B13" s="36"/>
      <c r="C13" s="5">
        <v>3</v>
      </c>
      <c r="D13" s="6" t="s">
        <v>32</v>
      </c>
      <c r="E13" s="7">
        <v>1500</v>
      </c>
      <c r="F13" s="7"/>
      <c r="G13" s="7">
        <f t="shared" si="0"/>
        <v>1500</v>
      </c>
      <c r="H13" s="5" t="s">
        <v>25</v>
      </c>
    </row>
    <row r="14" spans="1:8" s="9" customFormat="1" ht="42" customHeight="1">
      <c r="A14" s="36"/>
      <c r="B14" s="36"/>
      <c r="C14" s="5">
        <v>4</v>
      </c>
      <c r="D14" s="6" t="s">
        <v>22</v>
      </c>
      <c r="E14" s="7">
        <v>331.95</v>
      </c>
      <c r="F14" s="7"/>
      <c r="G14" s="7">
        <f t="shared" si="0"/>
        <v>331.95</v>
      </c>
      <c r="H14" s="5" t="s">
        <v>8</v>
      </c>
    </row>
    <row r="15" spans="1:8" s="4" customFormat="1" ht="17.25" customHeight="1">
      <c r="A15" s="21"/>
      <c r="B15" s="21"/>
      <c r="C15" s="21"/>
      <c r="D15" s="22" t="s">
        <v>19</v>
      </c>
      <c r="E15" s="23">
        <f>SUM(E11:E14)</f>
        <v>35831.95</v>
      </c>
      <c r="F15" s="23"/>
      <c r="G15" s="23">
        <f t="shared" si="0"/>
        <v>35831.95</v>
      </c>
      <c r="H15" s="21"/>
    </row>
    <row r="16" spans="1:8" s="9" customFormat="1" ht="33" customHeight="1">
      <c r="A16" s="36" t="s">
        <v>10</v>
      </c>
      <c r="B16" s="36" t="s">
        <v>11</v>
      </c>
      <c r="C16" s="33">
        <v>1</v>
      </c>
      <c r="D16" s="6" t="s">
        <v>33</v>
      </c>
      <c r="E16" s="7">
        <v>20000</v>
      </c>
      <c r="F16" s="7">
        <v>-20000</v>
      </c>
      <c r="G16" s="7">
        <f t="shared" si="0"/>
        <v>40000</v>
      </c>
      <c r="H16" s="5" t="s">
        <v>23</v>
      </c>
    </row>
    <row r="17" spans="1:8" s="9" customFormat="1" ht="33" customHeight="1">
      <c r="A17" s="36"/>
      <c r="B17" s="36"/>
      <c r="C17" s="34"/>
      <c r="D17" s="6" t="s">
        <v>69</v>
      </c>
      <c r="E17" s="7">
        <v>0</v>
      </c>
      <c r="F17" s="7">
        <v>20000</v>
      </c>
      <c r="G17" s="7">
        <v>20000</v>
      </c>
      <c r="H17" s="5" t="s">
        <v>31</v>
      </c>
    </row>
    <row r="18" spans="1:8" s="9" customFormat="1" ht="24" customHeight="1">
      <c r="A18" s="36"/>
      <c r="B18" s="36"/>
      <c r="C18" s="5">
        <v>2</v>
      </c>
      <c r="D18" s="6" t="s">
        <v>34</v>
      </c>
      <c r="E18" s="7">
        <v>5000</v>
      </c>
      <c r="F18" s="7"/>
      <c r="G18" s="7">
        <f t="shared" si="0"/>
        <v>5000</v>
      </c>
      <c r="H18" s="5" t="s">
        <v>27</v>
      </c>
    </row>
    <row r="19" spans="1:8" s="9" customFormat="1" ht="30" customHeight="1">
      <c r="A19" s="36"/>
      <c r="B19" s="36"/>
      <c r="C19" s="5">
        <v>3</v>
      </c>
      <c r="D19" s="6" t="s">
        <v>35</v>
      </c>
      <c r="E19" s="7">
        <v>1189.9</v>
      </c>
      <c r="F19" s="7"/>
      <c r="G19" s="7">
        <f t="shared" si="0"/>
        <v>1189.9</v>
      </c>
      <c r="H19" s="5" t="s">
        <v>25</v>
      </c>
    </row>
    <row r="20" spans="1:8" s="4" customFormat="1" ht="17.25" customHeight="1">
      <c r="A20" s="21"/>
      <c r="B20" s="21"/>
      <c r="C20" s="21"/>
      <c r="D20" s="22" t="s">
        <v>19</v>
      </c>
      <c r="E20" s="23">
        <f>SUM(E16:E19)</f>
        <v>26189.9</v>
      </c>
      <c r="F20" s="23"/>
      <c r="G20" s="23">
        <f t="shared" si="0"/>
        <v>26189.9</v>
      </c>
      <c r="H20" s="21"/>
    </row>
    <row r="21" spans="1:8" s="9" customFormat="1" ht="25.5" customHeight="1">
      <c r="A21" s="36">
        <v>4</v>
      </c>
      <c r="B21" s="36" t="s">
        <v>12</v>
      </c>
      <c r="C21" s="5">
        <v>1</v>
      </c>
      <c r="D21" s="6" t="s">
        <v>36</v>
      </c>
      <c r="E21" s="7">
        <v>40000</v>
      </c>
      <c r="F21" s="7"/>
      <c r="G21" s="7">
        <f t="shared" si="0"/>
        <v>40000</v>
      </c>
      <c r="H21" s="5" t="s">
        <v>37</v>
      </c>
    </row>
    <row r="22" spans="1:8" s="9" customFormat="1" ht="24" customHeight="1">
      <c r="A22" s="36"/>
      <c r="B22" s="36"/>
      <c r="C22" s="5">
        <v>2</v>
      </c>
      <c r="D22" s="6" t="s">
        <v>38</v>
      </c>
      <c r="E22" s="7">
        <v>15000</v>
      </c>
      <c r="F22" s="7"/>
      <c r="G22" s="7">
        <f t="shared" si="0"/>
        <v>15000</v>
      </c>
      <c r="H22" s="5" t="s">
        <v>9</v>
      </c>
    </row>
    <row r="23" spans="1:8" s="9" customFormat="1" ht="33" customHeight="1">
      <c r="A23" s="36"/>
      <c r="B23" s="36"/>
      <c r="C23" s="5">
        <v>3</v>
      </c>
      <c r="D23" s="6" t="s">
        <v>39</v>
      </c>
      <c r="E23" s="7">
        <v>637.25</v>
      </c>
      <c r="F23" s="7"/>
      <c r="G23" s="7">
        <f t="shared" si="0"/>
        <v>637.25</v>
      </c>
      <c r="H23" s="5" t="s">
        <v>40</v>
      </c>
    </row>
    <row r="24" spans="1:8" s="4" customFormat="1" ht="17.25" customHeight="1">
      <c r="A24" s="21"/>
      <c r="B24" s="21"/>
      <c r="C24" s="21"/>
      <c r="D24" s="24" t="s">
        <v>19</v>
      </c>
      <c r="E24" s="25">
        <f>SUM(E21:E23)</f>
        <v>55637.25</v>
      </c>
      <c r="F24" s="26"/>
      <c r="G24" s="23">
        <f t="shared" si="0"/>
        <v>55637.25</v>
      </c>
      <c r="H24" s="21"/>
    </row>
    <row r="25" spans="1:10" s="9" customFormat="1" ht="27.75" customHeight="1">
      <c r="A25" s="33">
        <v>5</v>
      </c>
      <c r="B25" s="33" t="s">
        <v>14</v>
      </c>
      <c r="C25" s="5">
        <v>1</v>
      </c>
      <c r="D25" s="6" t="s">
        <v>41</v>
      </c>
      <c r="E25" s="7">
        <v>30149.01</v>
      </c>
      <c r="F25" s="7"/>
      <c r="G25" s="7">
        <f t="shared" si="0"/>
        <v>30149.01</v>
      </c>
      <c r="H25" s="5" t="s">
        <v>42</v>
      </c>
      <c r="J25" s="11"/>
    </row>
    <row r="26" spans="1:10" s="9" customFormat="1" ht="35.25" customHeight="1">
      <c r="A26" s="35"/>
      <c r="B26" s="35"/>
      <c r="C26" s="5">
        <v>2</v>
      </c>
      <c r="D26" s="6" t="s">
        <v>43</v>
      </c>
      <c r="E26" s="7">
        <v>15000</v>
      </c>
      <c r="F26" s="7"/>
      <c r="G26" s="7">
        <f t="shared" si="0"/>
        <v>15000</v>
      </c>
      <c r="H26" s="5" t="s">
        <v>13</v>
      </c>
      <c r="J26" s="11"/>
    </row>
    <row r="27" spans="1:10" s="9" customFormat="1" ht="26.25" customHeight="1">
      <c r="A27" s="35"/>
      <c r="B27" s="35"/>
      <c r="C27" s="5">
        <v>3</v>
      </c>
      <c r="D27" s="6" t="s">
        <v>45</v>
      </c>
      <c r="E27" s="7">
        <v>1000</v>
      </c>
      <c r="F27" s="7"/>
      <c r="G27" s="7">
        <f t="shared" si="0"/>
        <v>1000</v>
      </c>
      <c r="H27" s="5" t="s">
        <v>25</v>
      </c>
      <c r="J27" s="11"/>
    </row>
    <row r="28" spans="1:8" s="9" customFormat="1" ht="26.25" customHeight="1">
      <c r="A28" s="35"/>
      <c r="B28" s="35"/>
      <c r="C28" s="5">
        <v>4</v>
      </c>
      <c r="D28" s="6" t="s">
        <v>46</v>
      </c>
      <c r="E28" s="7">
        <v>11000</v>
      </c>
      <c r="F28" s="7"/>
      <c r="G28" s="7">
        <f t="shared" si="0"/>
        <v>11000</v>
      </c>
      <c r="H28" s="5" t="s">
        <v>27</v>
      </c>
    </row>
    <row r="29" spans="1:8" s="9" customFormat="1" ht="26.25" customHeight="1">
      <c r="A29" s="34"/>
      <c r="B29" s="34"/>
      <c r="C29" s="5">
        <v>5</v>
      </c>
      <c r="D29" s="6" t="s">
        <v>47</v>
      </c>
      <c r="E29" s="7">
        <v>8000</v>
      </c>
      <c r="F29" s="7"/>
      <c r="G29" s="7">
        <f t="shared" si="0"/>
        <v>8000</v>
      </c>
      <c r="H29" s="5" t="s">
        <v>13</v>
      </c>
    </row>
    <row r="30" spans="1:8" s="4" customFormat="1" ht="17.25" customHeight="1">
      <c r="A30" s="21"/>
      <c r="B30" s="21"/>
      <c r="C30" s="21"/>
      <c r="D30" s="22" t="s">
        <v>19</v>
      </c>
      <c r="E30" s="23">
        <f>SUM(E25:E29)</f>
        <v>65149.009999999995</v>
      </c>
      <c r="F30" s="23"/>
      <c r="G30" s="23">
        <f t="shared" si="0"/>
        <v>65149.009999999995</v>
      </c>
      <c r="H30" s="21"/>
    </row>
    <row r="31" spans="1:8" s="3" customFormat="1" ht="25.5" customHeight="1">
      <c r="A31" s="36">
        <v>6</v>
      </c>
      <c r="B31" s="36" t="s">
        <v>24</v>
      </c>
      <c r="C31" s="5">
        <v>1</v>
      </c>
      <c r="D31" s="6" t="s">
        <v>48</v>
      </c>
      <c r="E31" s="7">
        <v>20000</v>
      </c>
      <c r="F31" s="7"/>
      <c r="G31" s="7">
        <f t="shared" si="0"/>
        <v>20000</v>
      </c>
      <c r="H31" s="5" t="s">
        <v>49</v>
      </c>
    </row>
    <row r="32" spans="1:8" s="3" customFormat="1" ht="25.5" customHeight="1">
      <c r="A32" s="36"/>
      <c r="B32" s="36"/>
      <c r="C32" s="5">
        <v>2</v>
      </c>
      <c r="D32" s="6" t="s">
        <v>50</v>
      </c>
      <c r="E32" s="7">
        <v>9000</v>
      </c>
      <c r="F32" s="7"/>
      <c r="G32" s="7">
        <f t="shared" si="0"/>
        <v>9000</v>
      </c>
      <c r="H32" s="5" t="s">
        <v>63</v>
      </c>
    </row>
    <row r="33" spans="1:8" s="3" customFormat="1" ht="25.5" customHeight="1">
      <c r="A33" s="36"/>
      <c r="B33" s="36"/>
      <c r="C33" s="5">
        <v>3</v>
      </c>
      <c r="D33" s="6" t="s">
        <v>64</v>
      </c>
      <c r="E33" s="7">
        <v>4000</v>
      </c>
      <c r="F33" s="7"/>
      <c r="G33" s="7">
        <f t="shared" si="0"/>
        <v>4000</v>
      </c>
      <c r="H33" s="5" t="s">
        <v>9</v>
      </c>
    </row>
    <row r="34" spans="1:8" s="3" customFormat="1" ht="31.5" customHeight="1">
      <c r="A34" s="36"/>
      <c r="B34" s="36"/>
      <c r="C34" s="5">
        <v>4</v>
      </c>
      <c r="D34" s="6" t="s">
        <v>51</v>
      </c>
      <c r="E34" s="7">
        <v>2000</v>
      </c>
      <c r="F34" s="7"/>
      <c r="G34" s="7">
        <f t="shared" si="0"/>
        <v>2000</v>
      </c>
      <c r="H34" s="5" t="s">
        <v>25</v>
      </c>
    </row>
    <row r="35" spans="1:8" s="3" customFormat="1" ht="33" customHeight="1">
      <c r="A35" s="36"/>
      <c r="B35" s="36"/>
      <c r="C35" s="5">
        <v>5</v>
      </c>
      <c r="D35" s="6" t="s">
        <v>52</v>
      </c>
      <c r="E35" s="7">
        <v>571.36</v>
      </c>
      <c r="F35" s="7"/>
      <c r="G35" s="7">
        <f t="shared" si="0"/>
        <v>571.36</v>
      </c>
      <c r="H35" s="5" t="s">
        <v>8</v>
      </c>
    </row>
    <row r="36" spans="1:8" s="4" customFormat="1" ht="17.25" customHeight="1">
      <c r="A36" s="21"/>
      <c r="B36" s="21"/>
      <c r="C36" s="21"/>
      <c r="D36" s="22" t="s">
        <v>19</v>
      </c>
      <c r="E36" s="23">
        <f>SUM(E31:E35)</f>
        <v>35571.36</v>
      </c>
      <c r="F36" s="23"/>
      <c r="G36" s="23">
        <f t="shared" si="0"/>
        <v>35571.36</v>
      </c>
      <c r="H36" s="21"/>
    </row>
    <row r="37" spans="1:8" s="9" customFormat="1" ht="36" customHeight="1">
      <c r="A37" s="36">
        <v>7</v>
      </c>
      <c r="B37" s="36" t="s">
        <v>15</v>
      </c>
      <c r="C37" s="5">
        <v>1</v>
      </c>
      <c r="D37" s="6" t="s">
        <v>53</v>
      </c>
      <c r="E37" s="7">
        <v>30000</v>
      </c>
      <c r="F37" s="7"/>
      <c r="G37" s="7">
        <f t="shared" si="0"/>
        <v>30000</v>
      </c>
      <c r="H37" s="5" t="s">
        <v>42</v>
      </c>
    </row>
    <row r="38" spans="1:8" s="9" customFormat="1" ht="25.5" customHeight="1">
      <c r="A38" s="36"/>
      <c r="B38" s="36"/>
      <c r="C38" s="5">
        <v>2</v>
      </c>
      <c r="D38" s="6" t="s">
        <v>33</v>
      </c>
      <c r="E38" s="7">
        <v>35149.01</v>
      </c>
      <c r="F38" s="7"/>
      <c r="G38" s="7">
        <f t="shared" si="0"/>
        <v>35149.01</v>
      </c>
      <c r="H38" s="5" t="s">
        <v>23</v>
      </c>
    </row>
    <row r="39" spans="1:8" s="4" customFormat="1" ht="17.25" customHeight="1">
      <c r="A39" s="21"/>
      <c r="B39" s="21"/>
      <c r="C39" s="21"/>
      <c r="D39" s="22" t="s">
        <v>19</v>
      </c>
      <c r="E39" s="23">
        <f>SUM(E37:E38)</f>
        <v>65149.01</v>
      </c>
      <c r="F39" s="23"/>
      <c r="G39" s="23">
        <f t="shared" si="0"/>
        <v>65149.01</v>
      </c>
      <c r="H39" s="21"/>
    </row>
    <row r="40" spans="1:8" s="9" customFormat="1" ht="39" customHeight="1">
      <c r="A40" s="33">
        <v>8</v>
      </c>
      <c r="B40" s="33" t="s">
        <v>16</v>
      </c>
      <c r="C40" s="5">
        <v>1</v>
      </c>
      <c r="D40" s="6" t="s">
        <v>54</v>
      </c>
      <c r="E40" s="7">
        <v>500</v>
      </c>
      <c r="F40" s="7"/>
      <c r="G40" s="7">
        <f t="shared" si="0"/>
        <v>500</v>
      </c>
      <c r="H40" s="5" t="s">
        <v>8</v>
      </c>
    </row>
    <row r="41" spans="1:8" s="9" customFormat="1" ht="24.75" customHeight="1">
      <c r="A41" s="35"/>
      <c r="B41" s="35"/>
      <c r="C41" s="5">
        <v>2</v>
      </c>
      <c r="D41" s="6" t="s">
        <v>55</v>
      </c>
      <c r="E41" s="7">
        <v>2100</v>
      </c>
      <c r="F41" s="7"/>
      <c r="G41" s="7">
        <f t="shared" si="0"/>
        <v>2100</v>
      </c>
      <c r="H41" s="5" t="s">
        <v>56</v>
      </c>
    </row>
    <row r="42" spans="1:8" s="9" customFormat="1" ht="23.25" customHeight="1">
      <c r="A42" s="35"/>
      <c r="B42" s="35"/>
      <c r="C42" s="5">
        <v>3</v>
      </c>
      <c r="D42" s="6" t="s">
        <v>57</v>
      </c>
      <c r="E42" s="7">
        <v>3708.48</v>
      </c>
      <c r="F42" s="7"/>
      <c r="G42" s="7">
        <f t="shared" si="0"/>
        <v>3708.48</v>
      </c>
      <c r="H42" s="5" t="s">
        <v>58</v>
      </c>
    </row>
    <row r="43" spans="1:8" s="9" customFormat="1" ht="26.25" customHeight="1">
      <c r="A43" s="35"/>
      <c r="B43" s="35"/>
      <c r="C43" s="5">
        <v>4</v>
      </c>
      <c r="D43" s="6" t="s">
        <v>59</v>
      </c>
      <c r="E43" s="19">
        <v>30370.41</v>
      </c>
      <c r="F43" s="19"/>
      <c r="G43" s="7">
        <f t="shared" si="0"/>
        <v>30370.41</v>
      </c>
      <c r="H43" s="17" t="s">
        <v>37</v>
      </c>
    </row>
    <row r="44" spans="1:8" s="4" customFormat="1" ht="17.25" customHeight="1">
      <c r="A44" s="21"/>
      <c r="B44" s="21"/>
      <c r="C44" s="21"/>
      <c r="D44" s="24" t="s">
        <v>19</v>
      </c>
      <c r="E44" s="23">
        <f>SUM(E40:E43)</f>
        <v>36678.89</v>
      </c>
      <c r="F44" s="27"/>
      <c r="G44" s="23">
        <f t="shared" si="0"/>
        <v>36678.89</v>
      </c>
      <c r="H44" s="28"/>
    </row>
    <row r="45" spans="1:8" s="9" customFormat="1" ht="31.5" customHeight="1">
      <c r="A45" s="36">
        <v>9</v>
      </c>
      <c r="B45" s="36" t="s">
        <v>17</v>
      </c>
      <c r="C45" s="5">
        <v>1</v>
      </c>
      <c r="D45" s="6" t="s">
        <v>60</v>
      </c>
      <c r="E45" s="20">
        <v>20000</v>
      </c>
      <c r="F45" s="20"/>
      <c r="G45" s="7">
        <f t="shared" si="0"/>
        <v>20000</v>
      </c>
      <c r="H45" s="18" t="s">
        <v>61</v>
      </c>
    </row>
    <row r="46" spans="1:8" s="9" customFormat="1" ht="27.75" customHeight="1">
      <c r="A46" s="36"/>
      <c r="B46" s="36"/>
      <c r="C46" s="5">
        <v>2</v>
      </c>
      <c r="D46" s="6" t="s">
        <v>62</v>
      </c>
      <c r="E46" s="7">
        <v>2215.81</v>
      </c>
      <c r="F46" s="7"/>
      <c r="G46" s="7">
        <f t="shared" si="0"/>
        <v>2215.81</v>
      </c>
      <c r="H46" s="5" t="s">
        <v>25</v>
      </c>
    </row>
    <row r="47" spans="1:8" s="4" customFormat="1" ht="17.25" customHeight="1" thickBot="1">
      <c r="A47" s="21"/>
      <c r="B47" s="21"/>
      <c r="C47" s="21"/>
      <c r="D47" s="22" t="s">
        <v>19</v>
      </c>
      <c r="E47" s="29">
        <f>SUM(E45:E46)</f>
        <v>22215.81</v>
      </c>
      <c r="F47" s="30"/>
      <c r="G47" s="23">
        <f t="shared" si="0"/>
        <v>22215.81</v>
      </c>
      <c r="H47" s="30"/>
    </row>
    <row r="48" spans="1:8" s="8" customFormat="1" ht="18" customHeight="1" thickBot="1">
      <c r="A48" s="15"/>
      <c r="B48" s="47"/>
      <c r="C48" s="48"/>
      <c r="D48" s="16" t="s">
        <v>21</v>
      </c>
      <c r="E48" s="38">
        <f>E10+E15+E20+E24+E30+E36+E39+E44+E47</f>
        <v>359101.33</v>
      </c>
      <c r="F48" s="39"/>
      <c r="G48" s="39"/>
      <c r="H48" s="40"/>
    </row>
  </sheetData>
  <sheetProtection/>
  <mergeCells count="32">
    <mergeCell ref="B6:B7"/>
    <mergeCell ref="B48:C48"/>
    <mergeCell ref="B31:B35"/>
    <mergeCell ref="A11:A14"/>
    <mergeCell ref="E48:H48"/>
    <mergeCell ref="A1:H1"/>
    <mergeCell ref="A2:H2"/>
    <mergeCell ref="A4:H4"/>
    <mergeCell ref="C6:C7"/>
    <mergeCell ref="H6:H7"/>
    <mergeCell ref="E6:E7"/>
    <mergeCell ref="A6:A7"/>
    <mergeCell ref="A37:A38"/>
    <mergeCell ref="B37:B38"/>
    <mergeCell ref="D6:D7"/>
    <mergeCell ref="A45:A46"/>
    <mergeCell ref="A21:A23"/>
    <mergeCell ref="B45:B46"/>
    <mergeCell ref="A8:A9"/>
    <mergeCell ref="B21:B23"/>
    <mergeCell ref="B8:B9"/>
    <mergeCell ref="A31:A35"/>
    <mergeCell ref="F6:F7"/>
    <mergeCell ref="G6:G7"/>
    <mergeCell ref="C16:C17"/>
    <mergeCell ref="B40:B43"/>
    <mergeCell ref="A40:A43"/>
    <mergeCell ref="B25:B29"/>
    <mergeCell ref="B11:B14"/>
    <mergeCell ref="A25:A29"/>
    <mergeCell ref="A16:A19"/>
    <mergeCell ref="B16:B19"/>
  </mergeCells>
  <printOptions/>
  <pageMargins left="0.1968503937007874" right="0.15748031496062992" top="0.4724409448818898" bottom="0.3937007874015748" header="0.35433070866141736" footer="0.4330708661417323"/>
  <pageSetup fitToHeight="3"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</dc:creator>
  <cp:keywords/>
  <dc:description/>
  <cp:lastModifiedBy>Admin</cp:lastModifiedBy>
  <cp:lastPrinted>2021-02-18T09:44:10Z</cp:lastPrinted>
  <dcterms:created xsi:type="dcterms:W3CDTF">2017-02-13T07:54:27Z</dcterms:created>
  <dcterms:modified xsi:type="dcterms:W3CDTF">2021-02-18T13:11:22Z</dcterms:modified>
  <cp:category/>
  <cp:version/>
  <cp:contentType/>
  <cp:contentStatus/>
</cp:coreProperties>
</file>