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<sst xmlns="http://schemas.openxmlformats.org/spreadsheetml/2006/main" count="121" uniqueCount="45">
  <si>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</si>
  <si>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</si>
  <si>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</si>
  <si>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</si>
  <si>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</si>
  <si>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</si>
  <si>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</si>
  <si>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</si>
  <si>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</si>
  <si>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</si>
  <si>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75095</t>
  </si>
  <si>
    <t>Pozostała działalność</t>
  </si>
  <si>
    <t>3030</t>
  </si>
  <si>
    <t>Różne wydatki na rzecz osób fizycznych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</si>
  <si>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</si>
  <si>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</si>
  <si>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</si>
  <si>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</si>
  <si>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</si>
  <si>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</si>
  <si>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</si>
  <si>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</si>
  <si>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754</t>
  </si>
  <si>
    <t>Bezpieczeństwo publiczne i ochrona przeciwpożarowa</t>
  </si>
  <si>
    <t>75421</t>
  </si>
  <si>
    <t>Zarządzanie kryzysowe</t>
  </si>
  <si>
    <t>75495</t>
  </si>
  <si>
    <t>BeSTia</t>
  </si>
  <si>
    <t>801</t>
  </si>
  <si>
    <t>Oświata i wychowanie</t>
  </si>
  <si>
    <t>80195</t>
  </si>
  <si>
    <t>4710</t>
  </si>
  <si>
    <t>Wpłaty na PPK finansowane przez podmiot zatrudniający</t>
  </si>
  <si>
    <t>4790</t>
  </si>
  <si>
    <t>Wynagrodzenia osobowe nauczycieli</t>
  </si>
  <si>
    <t>852</t>
  </si>
  <si>
    <t>Pomoc społeczna</t>
  </si>
  <si>
    <t>85295</t>
  </si>
  <si>
    <t>3110</t>
  </si>
  <si>
    <t>Świadczenia społeczne</t>
  </si>
  <si>
    <t>Razem:</t>
  </si>
  <si>
    <t>85230</t>
  </si>
  <si>
    <t>Pomoc w zakresie dożywiania</t>
  </si>
  <si>
    <t>Zmiany w planie wydatków na realizację zadań bieżących finansowanych z Funduszu Pomocy Ukrainie na rok 2022.</t>
  </si>
  <si>
    <t>Załącznik nr 7 do Uchwały nr XXXIX/…./2022 Rady Gminy Perzów z dnia 23 maja 2022r.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</si>
</sst>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50">
    <font>
      <sz val="8"/>
      <color rgb="FF000000"/>
      <name val="Tahoma"/>
      <family val="0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Tahom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28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8">
    <xf numFmtId="0" fontId="0" fillId="2" borderId="0" xfId="0" applyFill="1" applyAlignment="1">
      <alignment horizontal="left" vertical="top" wrapText="1"/>
    </xf>
    <xf numFmtId="0" fontId="44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left" vertical="center" wrapText="1"/>
    </xf>
    <xf numFmtId="164" fontId="45" fillId="2" borderId="10" xfId="0" applyNumberFormat="1" applyFont="1" applyFill="1" applyBorder="1" applyAlignment="1">
      <alignment horizontal="right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center" wrapText="1"/>
    </xf>
    <xf numFmtId="164" fontId="46" fillId="2" borderId="10" xfId="0" applyNumberFormat="1" applyFont="1" applyFill="1" applyBorder="1" applyAlignment="1">
      <alignment horizontal="right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center" wrapText="1"/>
    </xf>
    <xf numFmtId="164" fontId="46" fillId="2" borderId="10" xfId="0" applyNumberFormat="1" applyFont="1" applyFill="1" applyBorder="1" applyAlignment="1">
      <alignment horizontal="right" vertical="center" wrapText="1"/>
    </xf>
    <xf numFmtId="164" fontId="45" fillId="2" borderId="10" xfId="0" applyNumberFormat="1" applyFont="1" applyFill="1" applyBorder="1" applyAlignment="1">
      <alignment horizontal="right" vertical="center" wrapText="1"/>
    </xf>
    <xf numFmtId="164" fontId="46" fillId="2" borderId="10" xfId="0" applyNumberFormat="1" applyFont="1" applyFill="1" applyBorder="1" applyAlignment="1">
      <alignment horizontal="right" vertical="center" wrapText="1"/>
    </xf>
    <xf numFmtId="0" fontId="48" fillId="2" borderId="0" xfId="0" applyFont="1" applyFill="1" applyBorder="1" applyAlignment="1">
      <alignment horizontal="right" vertical="center" wrapText="1"/>
    </xf>
    <xf numFmtId="0" fontId="44" fillId="2" borderId="10" xfId="0" applyFont="1" applyFill="1" applyBorder="1" applyAlignment="1">
      <alignment vertical="center" wrapText="1"/>
    </xf>
    <xf numFmtId="164" fontId="46" fillId="2" borderId="10" xfId="0" applyNumberFormat="1" applyFont="1" applyFill="1" applyBorder="1" applyAlignment="1">
      <alignment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2" fillId="34" borderId="14" xfId="51" applyFont="1" applyFill="1" applyBorder="1" applyAlignment="1">
      <alignment horizontal="center" vertical="center" wrapText="1"/>
      <protection/>
    </xf>
    <xf numFmtId="0" fontId="2" fillId="34" borderId="15" xfId="51" applyFont="1" applyFill="1" applyBorder="1" applyAlignment="1">
      <alignment horizontal="center" vertical="center" wrapText="1"/>
      <protection/>
    </xf>
    <xf numFmtId="0" fontId="2" fillId="34" borderId="14" xfId="51" applyFont="1" applyFill="1" applyBorder="1" applyAlignment="1">
      <alignment horizontal="left" vertical="center" wrapText="1"/>
      <protection/>
    </xf>
    <xf numFmtId="164" fontId="2" fillId="34" borderId="14" xfId="51" applyNumberFormat="1" applyFont="1" applyFill="1" applyBorder="1" applyAlignment="1">
      <alignment horizontal="right" vertical="center" wrapText="1"/>
      <protection/>
    </xf>
    <xf numFmtId="164" fontId="2" fillId="34" borderId="16" xfId="51" applyNumberFormat="1" applyFont="1" applyFill="1" applyBorder="1" applyAlignment="1">
      <alignment vertical="center" wrapText="1"/>
      <protection/>
    </xf>
    <xf numFmtId="0" fontId="49" fillId="2" borderId="0" xfId="0" applyFont="1" applyFill="1" applyBorder="1" applyAlignment="1">
      <alignment vertical="center" wrapText="1"/>
    </xf>
    <xf numFmtId="0" fontId="48" fillId="2" borderId="0" xfId="0" applyFont="1" applyFill="1" applyBorder="1" applyAlignment="1">
      <alignment vertical="center" wrapText="1"/>
    </xf>
    <xf numFmtId="0" fontId="4" fillId="34" borderId="0" xfId="51" applyFill="1" applyAlignment="1">
      <alignment horizontal="left" vertical="top" wrapText="1"/>
      <protection/>
    </xf>
    <xf numFmtId="0" fontId="5" fillId="34" borderId="0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left" vertical="center" wrapText="1"/>
      <protection/>
    </xf>
    <xf numFmtId="0" fontId="46" fillId="2" borderId="10" xfId="0" applyFont="1" applyFill="1" applyBorder="1" applyAlignment="1">
      <alignment horizontal="center" vertical="center" wrapText="1"/>
    </xf>
    <xf numFmtId="0" fontId="2" fillId="34" borderId="17" xfId="51" applyFont="1" applyFill="1" applyBorder="1" applyAlignment="1">
      <alignment horizontal="center" vertical="center" wrapText="1"/>
      <protection/>
    </xf>
    <xf numFmtId="0" fontId="2" fillId="34" borderId="18" xfId="51" applyFont="1" applyFill="1" applyBorder="1" applyAlignment="1">
      <alignment horizontal="center" vertical="center" wrapText="1"/>
      <protection/>
    </xf>
    <xf numFmtId="0" fontId="3" fillId="34" borderId="19" xfId="51" applyFont="1" applyFill="1" applyBorder="1" applyAlignment="1">
      <alignment horizontal="center" vertical="center" wrapText="1"/>
      <protection/>
    </xf>
    <xf numFmtId="0" fontId="3" fillId="34" borderId="20" xfId="51" applyFont="1" applyFill="1" applyBorder="1" applyAlignment="1">
      <alignment horizontal="center" vertical="center" wrapText="1"/>
      <protection/>
    </xf>
    <xf numFmtId="0" fontId="47" fillId="2" borderId="11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right" vertical="center" wrapText="1"/>
    </xf>
    <xf numFmtId="0" fontId="48" fillId="2" borderId="0" xfId="0" applyFont="1" applyFill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J24" sqref="J24"/>
    </sheetView>
  </sheetViews>
  <sheetFormatPr defaultColWidth="9.33203125" defaultRowHeight="10.5"/>
  <cols>
    <col min="1" max="1" width="13" style="0" customWidth="1"/>
    <col min="2" max="2" width="1.66796875" style="0" customWidth="1"/>
    <col min="3" max="3" width="11.66015625" style="0" customWidth="1"/>
    <col min="4" max="4" width="13.33203125" style="0" customWidth="1"/>
    <col min="5" max="5" width="48" style="0" customWidth="1"/>
    <col min="6" max="6" width="22.33203125" style="0" customWidth="1"/>
    <col min="7" max="7" width="23.83203125" style="0" customWidth="1"/>
    <col min="8" max="8" width="22.33203125" style="0" customWidth="1"/>
  </cols>
  <sheetData>
    <row r="1" spans="1:8" ht="13.5" customHeight="1">
      <c r="A1" s="27" t="s">
        <v>43</v>
      </c>
      <c r="B1" s="27"/>
      <c r="C1" s="27"/>
      <c r="D1" s="27"/>
      <c r="E1" s="27"/>
      <c r="F1" s="27"/>
      <c r="G1" s="27"/>
      <c r="H1" s="24"/>
    </row>
    <row r="2" spans="1:8" ht="42" customHeight="1">
      <c r="A2" s="28" t="s">
        <v>44</v>
      </c>
      <c r="B2" s="28"/>
      <c r="C2" s="28"/>
      <c r="D2" s="28"/>
      <c r="E2" s="28"/>
      <c r="F2" s="28"/>
      <c r="G2" s="26"/>
      <c r="H2" s="25"/>
    </row>
    <row r="3" spans="1:8" ht="13.5" customHeight="1">
      <c r="A3" s="1" t="s">
        <v>1</v>
      </c>
      <c r="B3" s="35" t="s">
        <v>2</v>
      </c>
      <c r="C3" s="35"/>
      <c r="D3" s="1" t="s">
        <v>3</v>
      </c>
      <c r="E3" s="1" t="s">
        <v>4</v>
      </c>
      <c r="F3" s="1" t="s">
        <v>5</v>
      </c>
      <c r="G3" s="16" t="s">
        <v>6</v>
      </c>
      <c r="H3" s="1" t="s">
        <v>7</v>
      </c>
    </row>
    <row r="4" spans="1:8" ht="12.75" customHeight="1">
      <c r="A4" s="2" t="s">
        <v>8</v>
      </c>
      <c r="B4" s="29" t="s">
        <v>0</v>
      </c>
      <c r="C4" s="29"/>
      <c r="D4" s="3" t="s">
        <v>0</v>
      </c>
      <c r="E4" s="4" t="s">
        <v>9</v>
      </c>
      <c r="F4" s="5">
        <f>SUM(F5)</f>
        <v>2798.66</v>
      </c>
      <c r="G4" s="13">
        <f>SUM(G5)</f>
        <v>0</v>
      </c>
      <c r="H4" s="13">
        <f>SUM(H5)</f>
        <v>2798.66</v>
      </c>
    </row>
    <row r="5" spans="1:8" ht="12" customHeight="1">
      <c r="A5" s="6" t="s">
        <v>0</v>
      </c>
      <c r="B5" s="29" t="s">
        <v>10</v>
      </c>
      <c r="C5" s="29"/>
      <c r="D5" s="3" t="s">
        <v>0</v>
      </c>
      <c r="E5" s="7" t="s">
        <v>11</v>
      </c>
      <c r="F5" s="8">
        <f>SUM(F6:F8)</f>
        <v>2798.66</v>
      </c>
      <c r="G5" s="14">
        <f>SUM(G6:G8)</f>
        <v>0</v>
      </c>
      <c r="H5" s="14">
        <f>SUM(H6:H8)</f>
        <v>2798.66</v>
      </c>
    </row>
    <row r="6" spans="1:8" ht="12" customHeight="1">
      <c r="A6" s="9" t="s">
        <v>0</v>
      </c>
      <c r="B6" s="34" t="s">
        <v>0</v>
      </c>
      <c r="C6" s="34"/>
      <c r="D6" s="10" t="s">
        <v>14</v>
      </c>
      <c r="E6" s="11" t="s">
        <v>15</v>
      </c>
      <c r="F6" s="12">
        <v>2349.47</v>
      </c>
      <c r="G6" s="17">
        <v>0</v>
      </c>
      <c r="H6" s="12">
        <v>2349.47</v>
      </c>
    </row>
    <row r="7" spans="1:8" ht="12" customHeight="1">
      <c r="A7" s="9" t="s">
        <v>0</v>
      </c>
      <c r="B7" s="34" t="s">
        <v>0</v>
      </c>
      <c r="C7" s="34"/>
      <c r="D7" s="10" t="s">
        <v>16</v>
      </c>
      <c r="E7" s="11" t="s">
        <v>17</v>
      </c>
      <c r="F7" s="12">
        <v>403.88</v>
      </c>
      <c r="G7" s="17">
        <v>0</v>
      </c>
      <c r="H7" s="12">
        <v>403.88</v>
      </c>
    </row>
    <row r="8" spans="1:8" ht="12" customHeight="1">
      <c r="A8" s="9" t="s">
        <v>0</v>
      </c>
      <c r="B8" s="34" t="s">
        <v>0</v>
      </c>
      <c r="C8" s="34"/>
      <c r="D8" s="10" t="s">
        <v>18</v>
      </c>
      <c r="E8" s="11" t="s">
        <v>19</v>
      </c>
      <c r="F8" s="12">
        <v>45.31</v>
      </c>
      <c r="G8" s="17">
        <v>0</v>
      </c>
      <c r="H8" s="12">
        <v>45.31</v>
      </c>
    </row>
    <row r="9" spans="1:8" ht="26.25" customHeight="1">
      <c r="A9" s="2" t="s">
        <v>22</v>
      </c>
      <c r="B9" s="29" t="s">
        <v>0</v>
      </c>
      <c r="C9" s="29"/>
      <c r="D9" s="3" t="s">
        <v>0</v>
      </c>
      <c r="E9" s="4" t="s">
        <v>23</v>
      </c>
      <c r="F9" s="5">
        <f>SUM(F10+F12)</f>
        <v>137340</v>
      </c>
      <c r="G9" s="13">
        <f>SUM(G10+G12)</f>
        <v>123880</v>
      </c>
      <c r="H9" s="13">
        <f>SUM(H10+H12)</f>
        <v>261220</v>
      </c>
    </row>
    <row r="10" spans="1:8" ht="12" customHeight="1">
      <c r="A10" s="6" t="s">
        <v>0</v>
      </c>
      <c r="B10" s="29" t="s">
        <v>24</v>
      </c>
      <c r="C10" s="29"/>
      <c r="D10" s="3" t="s">
        <v>0</v>
      </c>
      <c r="E10" s="7" t="s">
        <v>25</v>
      </c>
      <c r="F10" s="8">
        <f>SUM(F11)</f>
        <v>1980</v>
      </c>
      <c r="G10" s="14">
        <f>SUM(G11)</f>
        <v>0</v>
      </c>
      <c r="H10" s="14">
        <f>SUM(H11)</f>
        <v>1980</v>
      </c>
    </row>
    <row r="11" spans="1:8" ht="12" customHeight="1">
      <c r="A11" s="9" t="s">
        <v>0</v>
      </c>
      <c r="B11" s="34" t="s">
        <v>0</v>
      </c>
      <c r="C11" s="34"/>
      <c r="D11" s="10" t="s">
        <v>20</v>
      </c>
      <c r="E11" s="11" t="s">
        <v>21</v>
      </c>
      <c r="F11" s="12">
        <v>1980</v>
      </c>
      <c r="G11" s="17">
        <v>0</v>
      </c>
      <c r="H11" s="12">
        <v>1980</v>
      </c>
    </row>
    <row r="12" spans="1:8" ht="12" customHeight="1">
      <c r="A12" s="6" t="s">
        <v>0</v>
      </c>
      <c r="B12" s="29" t="s">
        <v>26</v>
      </c>
      <c r="C12" s="29"/>
      <c r="D12" s="3" t="s">
        <v>0</v>
      </c>
      <c r="E12" s="7" t="s">
        <v>11</v>
      </c>
      <c r="F12" s="8">
        <v>135360</v>
      </c>
      <c r="G12" s="17">
        <v>123880</v>
      </c>
      <c r="H12" s="8">
        <v>259240</v>
      </c>
    </row>
    <row r="13" spans="1:8" ht="12" customHeight="1">
      <c r="A13" s="9" t="s">
        <v>0</v>
      </c>
      <c r="B13" s="34" t="s">
        <v>0</v>
      </c>
      <c r="C13" s="34"/>
      <c r="D13" s="10" t="s">
        <v>12</v>
      </c>
      <c r="E13" s="11" t="s">
        <v>13</v>
      </c>
      <c r="F13" s="12">
        <v>134640</v>
      </c>
      <c r="G13" s="17">
        <v>123240</v>
      </c>
      <c r="H13" s="12">
        <v>257880</v>
      </c>
    </row>
    <row r="14" spans="1:8" ht="12" customHeight="1">
      <c r="A14" s="9" t="s">
        <v>0</v>
      </c>
      <c r="B14" s="34" t="s">
        <v>0</v>
      </c>
      <c r="C14" s="34"/>
      <c r="D14" s="10" t="s">
        <v>14</v>
      </c>
      <c r="E14" s="11" t="s">
        <v>15</v>
      </c>
      <c r="F14" s="12">
        <v>601.82</v>
      </c>
      <c r="G14" s="17">
        <v>534.94</v>
      </c>
      <c r="H14" s="12">
        <v>1136.76</v>
      </c>
    </row>
    <row r="15" spans="1:8" ht="12" customHeight="1">
      <c r="A15" s="9" t="s">
        <v>0</v>
      </c>
      <c r="B15" s="34" t="s">
        <v>0</v>
      </c>
      <c r="C15" s="34"/>
      <c r="D15" s="10" t="s">
        <v>16</v>
      </c>
      <c r="E15" s="11" t="s">
        <v>17</v>
      </c>
      <c r="F15" s="12">
        <v>103.44</v>
      </c>
      <c r="G15" s="17">
        <v>91.95</v>
      </c>
      <c r="H15" s="12">
        <v>195.39</v>
      </c>
    </row>
    <row r="16" spans="1:8" ht="12" customHeight="1">
      <c r="A16" s="9" t="s">
        <v>0</v>
      </c>
      <c r="B16" s="34" t="s">
        <v>0</v>
      </c>
      <c r="C16" s="34"/>
      <c r="D16" s="10" t="s">
        <v>18</v>
      </c>
      <c r="E16" s="11" t="s">
        <v>19</v>
      </c>
      <c r="F16" s="12">
        <v>14.74</v>
      </c>
      <c r="G16" s="17">
        <v>13.11</v>
      </c>
      <c r="H16" s="12">
        <v>27.85</v>
      </c>
    </row>
    <row r="17" spans="1:8" ht="12" customHeight="1">
      <c r="A17" s="2" t="s">
        <v>28</v>
      </c>
      <c r="B17" s="29" t="s">
        <v>0</v>
      </c>
      <c r="C17" s="29"/>
      <c r="D17" s="3" t="s">
        <v>0</v>
      </c>
      <c r="E17" s="4" t="s">
        <v>29</v>
      </c>
      <c r="F17" s="5">
        <f>SUM(F18)</f>
        <v>8834</v>
      </c>
      <c r="G17" s="13">
        <f>SUM(G18)</f>
        <v>27696</v>
      </c>
      <c r="H17" s="13">
        <f>SUM(H18)</f>
        <v>36530</v>
      </c>
    </row>
    <row r="18" spans="1:8" ht="12" customHeight="1">
      <c r="A18" s="6" t="s">
        <v>0</v>
      </c>
      <c r="B18" s="29" t="s">
        <v>30</v>
      </c>
      <c r="C18" s="29"/>
      <c r="D18" s="3" t="s">
        <v>0</v>
      </c>
      <c r="E18" s="7" t="s">
        <v>11</v>
      </c>
      <c r="F18" s="8">
        <f>SUM(F19:F23)</f>
        <v>8834</v>
      </c>
      <c r="G18" s="14">
        <f>SUM(G19:G23)</f>
        <v>27696</v>
      </c>
      <c r="H18" s="22">
        <f aca="true" t="shared" si="0" ref="H18:H23">F18+G18</f>
        <v>36530</v>
      </c>
    </row>
    <row r="19" spans="1:8" ht="12" customHeight="1">
      <c r="A19" s="9" t="s">
        <v>0</v>
      </c>
      <c r="B19" s="34" t="s">
        <v>0</v>
      </c>
      <c r="C19" s="34"/>
      <c r="D19" s="10" t="s">
        <v>16</v>
      </c>
      <c r="E19" s="11" t="s">
        <v>17</v>
      </c>
      <c r="F19" s="12">
        <v>0</v>
      </c>
      <c r="G19" s="17">
        <v>3000</v>
      </c>
      <c r="H19" s="22">
        <f t="shared" si="0"/>
        <v>3000</v>
      </c>
    </row>
    <row r="20" spans="1:8" ht="12" customHeight="1">
      <c r="A20" s="9" t="s">
        <v>0</v>
      </c>
      <c r="B20" s="34" t="s">
        <v>0</v>
      </c>
      <c r="C20" s="34"/>
      <c r="D20" s="10" t="s">
        <v>18</v>
      </c>
      <c r="E20" s="11" t="s">
        <v>19</v>
      </c>
      <c r="F20" s="12">
        <v>0</v>
      </c>
      <c r="G20" s="17">
        <v>600</v>
      </c>
      <c r="H20" s="22">
        <f t="shared" si="0"/>
        <v>600</v>
      </c>
    </row>
    <row r="21" spans="1:8" ht="12" customHeight="1">
      <c r="A21" s="9" t="s">
        <v>0</v>
      </c>
      <c r="B21" s="34" t="s">
        <v>0</v>
      </c>
      <c r="C21" s="34"/>
      <c r="D21" s="10" t="s">
        <v>20</v>
      </c>
      <c r="E21" s="11" t="s">
        <v>21</v>
      </c>
      <c r="F21" s="12">
        <v>0</v>
      </c>
      <c r="G21" s="17">
        <v>5794</v>
      </c>
      <c r="H21" s="22">
        <f t="shared" si="0"/>
        <v>5794</v>
      </c>
    </row>
    <row r="22" spans="1:8" ht="12" customHeight="1">
      <c r="A22" s="9" t="s">
        <v>0</v>
      </c>
      <c r="B22" s="34" t="s">
        <v>0</v>
      </c>
      <c r="C22" s="34"/>
      <c r="D22" s="10" t="s">
        <v>31</v>
      </c>
      <c r="E22" s="11" t="s">
        <v>32</v>
      </c>
      <c r="F22" s="12">
        <v>0</v>
      </c>
      <c r="G22" s="17">
        <v>60</v>
      </c>
      <c r="H22" s="22">
        <f t="shared" si="0"/>
        <v>60</v>
      </c>
    </row>
    <row r="23" spans="1:8" ht="12" customHeight="1">
      <c r="A23" s="9" t="s">
        <v>0</v>
      </c>
      <c r="B23" s="34" t="s">
        <v>0</v>
      </c>
      <c r="C23" s="34"/>
      <c r="D23" s="10" t="s">
        <v>33</v>
      </c>
      <c r="E23" s="11" t="s">
        <v>34</v>
      </c>
      <c r="F23" s="12">
        <v>8834</v>
      </c>
      <c r="G23" s="17">
        <v>18242</v>
      </c>
      <c r="H23" s="22">
        <f t="shared" si="0"/>
        <v>27076</v>
      </c>
    </row>
    <row r="24" spans="1:8" ht="12" customHeight="1">
      <c r="A24" s="2" t="s">
        <v>35</v>
      </c>
      <c r="B24" s="29" t="s">
        <v>0</v>
      </c>
      <c r="C24" s="29"/>
      <c r="D24" s="3" t="s">
        <v>0</v>
      </c>
      <c r="E24" s="4" t="s">
        <v>36</v>
      </c>
      <c r="F24" s="5">
        <f>SUM(F25+F27)</f>
        <v>56080</v>
      </c>
      <c r="G24" s="13">
        <f>SUM(G25+G27)</f>
        <v>2448</v>
      </c>
      <c r="H24" s="13">
        <f>SUM(H25+H27)</f>
        <v>58528</v>
      </c>
    </row>
    <row r="25" spans="1:8" ht="12" customHeight="1">
      <c r="A25" s="18"/>
      <c r="B25" s="30" t="s">
        <v>41</v>
      </c>
      <c r="C25" s="31"/>
      <c r="D25" s="20" t="s">
        <v>0</v>
      </c>
      <c r="E25" s="21" t="s">
        <v>42</v>
      </c>
      <c r="F25" s="22">
        <v>1000</v>
      </c>
      <c r="G25" s="23">
        <v>0</v>
      </c>
      <c r="H25" s="22">
        <f>F25+G25</f>
        <v>1000</v>
      </c>
    </row>
    <row r="26" spans="1:8" ht="12" customHeight="1">
      <c r="A26" s="18"/>
      <c r="B26" s="32" t="s">
        <v>0</v>
      </c>
      <c r="C26" s="33"/>
      <c r="D26" s="19" t="s">
        <v>38</v>
      </c>
      <c r="E26" s="21" t="s">
        <v>39</v>
      </c>
      <c r="F26" s="22">
        <v>1000</v>
      </c>
      <c r="G26" s="23">
        <v>0</v>
      </c>
      <c r="H26" s="22">
        <f aca="true" t="shared" si="1" ref="H26:H31">F26+G26</f>
        <v>1000</v>
      </c>
    </row>
    <row r="27" spans="1:8" ht="12" customHeight="1">
      <c r="A27" s="6" t="s">
        <v>0</v>
      </c>
      <c r="B27" s="29" t="s">
        <v>37</v>
      </c>
      <c r="C27" s="29"/>
      <c r="D27" s="3" t="s">
        <v>0</v>
      </c>
      <c r="E27" s="7" t="s">
        <v>11</v>
      </c>
      <c r="F27" s="8">
        <f>SUM(F28:F31)</f>
        <v>55080</v>
      </c>
      <c r="G27" s="14">
        <f>SUM(G28:G31)</f>
        <v>2448</v>
      </c>
      <c r="H27" s="22">
        <f t="shared" si="1"/>
        <v>57528</v>
      </c>
    </row>
    <row r="28" spans="1:8" ht="12" customHeight="1">
      <c r="A28" s="9" t="s">
        <v>0</v>
      </c>
      <c r="B28" s="34" t="s">
        <v>0</v>
      </c>
      <c r="C28" s="34"/>
      <c r="D28" s="10" t="s">
        <v>38</v>
      </c>
      <c r="E28" s="11" t="s">
        <v>39</v>
      </c>
      <c r="F28" s="12">
        <v>54000</v>
      </c>
      <c r="G28" s="17">
        <v>2400</v>
      </c>
      <c r="H28" s="22">
        <f t="shared" si="1"/>
        <v>56400</v>
      </c>
    </row>
    <row r="29" spans="1:8" ht="12" customHeight="1">
      <c r="A29" s="9" t="s">
        <v>0</v>
      </c>
      <c r="B29" s="34" t="s">
        <v>0</v>
      </c>
      <c r="C29" s="34"/>
      <c r="D29" s="10" t="s">
        <v>14</v>
      </c>
      <c r="E29" s="11" t="s">
        <v>15</v>
      </c>
      <c r="F29" s="12">
        <v>897</v>
      </c>
      <c r="G29" s="17">
        <v>40</v>
      </c>
      <c r="H29" s="22">
        <f t="shared" si="1"/>
        <v>937</v>
      </c>
    </row>
    <row r="30" spans="1:8" ht="12" customHeight="1">
      <c r="A30" s="9" t="s">
        <v>0</v>
      </c>
      <c r="B30" s="34" t="s">
        <v>0</v>
      </c>
      <c r="C30" s="34"/>
      <c r="D30" s="10" t="s">
        <v>16</v>
      </c>
      <c r="E30" s="11" t="s">
        <v>17</v>
      </c>
      <c r="F30" s="12">
        <v>161</v>
      </c>
      <c r="G30" s="17">
        <v>7</v>
      </c>
      <c r="H30" s="22">
        <f t="shared" si="1"/>
        <v>168</v>
      </c>
    </row>
    <row r="31" spans="1:8" ht="12" customHeight="1">
      <c r="A31" s="9" t="s">
        <v>0</v>
      </c>
      <c r="B31" s="34" t="s">
        <v>0</v>
      </c>
      <c r="C31" s="34"/>
      <c r="D31" s="10" t="s">
        <v>18</v>
      </c>
      <c r="E31" s="11" t="s">
        <v>19</v>
      </c>
      <c r="F31" s="12">
        <v>22</v>
      </c>
      <c r="G31" s="17">
        <v>1</v>
      </c>
      <c r="H31" s="22">
        <f t="shared" si="1"/>
        <v>23</v>
      </c>
    </row>
    <row r="32" ht="13.5" customHeight="1"/>
    <row r="33" spans="1:8" ht="13.5" customHeight="1">
      <c r="A33" s="36" t="s">
        <v>40</v>
      </c>
      <c r="B33" s="36"/>
      <c r="C33" s="36"/>
      <c r="D33" s="36"/>
      <c r="E33" s="36"/>
      <c r="F33" s="12">
        <f>SUM(F4+F9+F17+F24)</f>
        <v>205052.66</v>
      </c>
      <c r="G33" s="14">
        <f>SUM(G4+G9+G17+G24)</f>
        <v>154024</v>
      </c>
      <c r="H33" s="14">
        <f>SUM(H4+H9+H17+H24)</f>
        <v>359076.66</v>
      </c>
    </row>
    <row r="34" ht="242.25" customHeight="1"/>
    <row r="35" spans="1:8" ht="13.5" customHeight="1">
      <c r="A35" s="37" t="s">
        <v>27</v>
      </c>
      <c r="B35" s="37"/>
      <c r="H35" s="15"/>
    </row>
  </sheetData>
  <sheetProtection/>
  <mergeCells count="33">
    <mergeCell ref="A33:E33"/>
    <mergeCell ref="A35:B35"/>
    <mergeCell ref="B31:C31"/>
    <mergeCell ref="B22:C22"/>
    <mergeCell ref="B23:C23"/>
    <mergeCell ref="B28:C28"/>
    <mergeCell ref="B29:C29"/>
    <mergeCell ref="B30:C30"/>
    <mergeCell ref="B17:C17"/>
    <mergeCell ref="B21:C21"/>
    <mergeCell ref="B14:C14"/>
    <mergeCell ref="B15:C15"/>
    <mergeCell ref="B24:C24"/>
    <mergeCell ref="B27:C27"/>
    <mergeCell ref="B18:C18"/>
    <mergeCell ref="B19:C19"/>
    <mergeCell ref="B20:C20"/>
    <mergeCell ref="B10:C10"/>
    <mergeCell ref="B11:C11"/>
    <mergeCell ref="B12:C12"/>
    <mergeCell ref="B13:C13"/>
    <mergeCell ref="B9:C9"/>
    <mergeCell ref="B16:C16"/>
    <mergeCell ref="A1:G1"/>
    <mergeCell ref="A2:F2"/>
    <mergeCell ref="B5:C5"/>
    <mergeCell ref="B25:C25"/>
    <mergeCell ref="B26:C26"/>
    <mergeCell ref="B8:C8"/>
    <mergeCell ref="B3:C3"/>
    <mergeCell ref="B4:C4"/>
    <mergeCell ref="B6:C6"/>
    <mergeCell ref="B7:C7"/>
  </mergeCells>
  <printOptions/>
  <pageMargins left="0.39" right="0.39" top="0.39" bottom="0.39" header="0" footer="0"/>
  <pageSetup horizontalDpi="300" verticalDpi="300" orientation="landscape" paperSize="9"/>
  <rowBreaks count="2" manualBreakCount="2">
    <brk id="15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Wydatki_szczegoly_FastRep</dc:title>
  <dc:subject/>
  <dc:creator>FastReport.NET</dc:creator>
  <cp:keywords/>
  <dc:description/>
  <cp:lastModifiedBy>Admin</cp:lastModifiedBy>
  <dcterms:created xsi:type="dcterms:W3CDTF">2009-06-17T07:33:19Z</dcterms:created>
  <dcterms:modified xsi:type="dcterms:W3CDTF">2022-05-23T09:15:26Z</dcterms:modified>
  <cp:category/>
  <cp:version/>
  <cp:contentType/>
  <cp:contentStatus/>
</cp:coreProperties>
</file>