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<sst xmlns="http://schemas.openxmlformats.org/spreadsheetml/2006/main" count="90" uniqueCount="67">
  <si>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</si>
  <si>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</si>
  <si>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</si>
  <si>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</si>
  <si>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</si>
  <si>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</si>
  <si>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</si>
  <si>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</si>
  <si>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</si>
  <si>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</si>
  <si>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</si>
  <si>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</si>
  <si>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</si>
  <si>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</si>
  <si>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</si>
  <si>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</si>
  <si>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</si>
  <si>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</si>
  <si>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</si>
  <si>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</si>
  <si>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</si>
  <si>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</si>
  <si>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</si>
  <si>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</si>
  <si>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</si>
  <si>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</si>
  <si>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</si>
  <si>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</si>
  <si>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</si>
  <si>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</si>
  <si>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</si>
  <si>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</si>
  <si>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</si>
  <si>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</si>
  <si>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</si>
  <si>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</si>
  <si>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</si>
  <si>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</si>
  <si>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</si>
  <si>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</si>
  <si>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</si>
  <si>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</si>
  <si>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</si>
  <si>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</si>
  <si>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</si>
  <si>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</si>
  <si>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</si>
  <si>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</si>
  <si>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</si>
  <si>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</si>
  <si>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</si>
  <si>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</si>
  <si>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</si>
  <si>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</si>
  <si>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</si>
  <si>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</si>
  <si>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</si>
  <si>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</si>
  <si>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</si>
  <si>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92120</t>
  </si>
  <si>
    <t>Ochrona zabytków i opieka nad zabytkami</t>
  </si>
  <si>
    <t>ZESTAWIENIE  PLANOWANYCH   DOTACJI   UDZIELANYCH   Z   BUDŻETU  GMINY  W  2023  ROKU</t>
  </si>
  <si>
    <t>Drogi powiatowe</t>
  </si>
  <si>
    <t>Dotacja celowa na pomoc finansową udzielaną między jednostkami samorządu terytorialnego na dofinansowanie własnych zadań inwestycyjnych i zakupów inwestycyjnych</t>
  </si>
  <si>
    <t>6570</t>
  </si>
  <si>
    <t>Dotacja celowa przekazana z budżetu na finansowanie lub dofinansowanie zadań inwestycyjnych obiektów zabytkowych jednostkom niezaliczanym do sektora finansów publicznych</t>
  </si>
  <si>
    <t>Załącznik Nr 12 do uchwały Nr  ………./2022
Rady Gminy Perzów z dnia …. grudnia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</si>
</sst>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2" xfId="0" applyFont="1" applyFill="1" applyBorder="1" applyAlignment="1">
      <alignment horizontal="center" wrapText="1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0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>
      <alignment horizontal="right"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4" fontId="5" fillId="35" borderId="14" xfId="0" applyNumberFormat="1" applyFont="1" applyFill="1" applyBorder="1" applyAlignment="1">
      <alignment horizontal="right" vertical="center" wrapText="1"/>
    </xf>
    <xf numFmtId="4" fontId="5" fillId="35" borderId="15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4" sqref="A4:E4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52" t="s">
        <v>66</v>
      </c>
      <c r="B1" s="53"/>
      <c r="C1" s="53"/>
      <c r="D1" s="53"/>
      <c r="E1" s="53"/>
    </row>
    <row r="2" spans="1:5" ht="36" customHeight="1">
      <c r="A2" s="54" t="s">
        <v>61</v>
      </c>
      <c r="B2" s="55"/>
      <c r="C2" s="55"/>
      <c r="D2" s="55"/>
      <c r="E2" s="55"/>
    </row>
    <row r="3" spans="1:5" ht="20.25" customHeight="1">
      <c r="A3" s="44" t="s">
        <v>0</v>
      </c>
      <c r="B3" s="44"/>
      <c r="C3" s="44"/>
      <c r="D3" s="44"/>
      <c r="E3" s="44"/>
    </row>
    <row r="4" spans="1:5" ht="21.75" customHeight="1">
      <c r="A4" s="45" t="s">
        <v>1</v>
      </c>
      <c r="B4" s="45"/>
      <c r="C4" s="45"/>
      <c r="D4" s="45"/>
      <c r="E4" s="45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28" t="s">
        <v>15</v>
      </c>
      <c r="B6" s="28"/>
      <c r="C6" s="28"/>
      <c r="D6" s="29" t="s">
        <v>16</v>
      </c>
      <c r="E6" s="30">
        <f>SUM(E7+E9)</f>
        <v>670000</v>
      </c>
      <c r="F6" s="1"/>
      <c r="M6" s="1"/>
    </row>
    <row r="7" spans="1:13" s="2" customFormat="1" ht="21" customHeight="1">
      <c r="A7" s="41"/>
      <c r="B7" s="13" t="s">
        <v>17</v>
      </c>
      <c r="C7" s="13"/>
      <c r="D7" s="12" t="s">
        <v>18</v>
      </c>
      <c r="E7" s="14">
        <f>SUM(E8)</f>
        <v>500000</v>
      </c>
      <c r="F7" s="1"/>
      <c r="M7" s="1"/>
    </row>
    <row r="8" spans="1:13" s="2" customFormat="1" ht="27.75" customHeight="1">
      <c r="A8" s="41"/>
      <c r="B8" s="6"/>
      <c r="C8" s="6" t="s">
        <v>19</v>
      </c>
      <c r="D8" s="7" t="s">
        <v>5</v>
      </c>
      <c r="E8" s="4">
        <v>500000</v>
      </c>
      <c r="F8" s="1"/>
      <c r="M8" s="1"/>
    </row>
    <row r="9" spans="1:13" s="2" customFormat="1" ht="24.75" customHeight="1">
      <c r="A9" s="41"/>
      <c r="B9" s="13" t="s">
        <v>20</v>
      </c>
      <c r="C9" s="13"/>
      <c r="D9" s="12" t="s">
        <v>21</v>
      </c>
      <c r="E9" s="14">
        <f>E10</f>
        <v>170000</v>
      </c>
      <c r="F9" s="1"/>
      <c r="M9" s="1"/>
    </row>
    <row r="10" spans="1:13" s="2" customFormat="1" ht="25.5" customHeight="1">
      <c r="A10" s="41"/>
      <c r="B10" s="6"/>
      <c r="C10" s="6" t="s">
        <v>19</v>
      </c>
      <c r="D10" s="7" t="s">
        <v>5</v>
      </c>
      <c r="E10" s="4">
        <v>170000</v>
      </c>
      <c r="F10" s="1"/>
      <c r="M10" s="3"/>
    </row>
    <row r="11" spans="1:5" s="2" customFormat="1" ht="18.75" customHeight="1">
      <c r="A11" s="45" t="s">
        <v>44</v>
      </c>
      <c r="B11" s="45"/>
      <c r="C11" s="45"/>
      <c r="D11" s="45"/>
      <c r="E11" s="45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31">
        <v>600</v>
      </c>
      <c r="B13" s="32"/>
      <c r="C13" s="33"/>
      <c r="D13" s="33" t="s">
        <v>52</v>
      </c>
      <c r="E13" s="30">
        <f>SUM(E14+E16)</f>
        <v>1018450</v>
      </c>
    </row>
    <row r="14" spans="1:5" s="2" customFormat="1" ht="18.75" customHeight="1">
      <c r="A14" s="48"/>
      <c r="B14" s="15">
        <v>60004</v>
      </c>
      <c r="C14" s="16"/>
      <c r="D14" s="17" t="s">
        <v>53</v>
      </c>
      <c r="E14" s="14">
        <f>E15</f>
        <v>18450</v>
      </c>
    </row>
    <row r="15" spans="1:5" s="2" customFormat="1" ht="42" customHeight="1">
      <c r="A15" s="49"/>
      <c r="B15" s="18"/>
      <c r="C15" s="22">
        <v>2710</v>
      </c>
      <c r="D15" s="19" t="s">
        <v>54</v>
      </c>
      <c r="E15" s="4">
        <v>18450</v>
      </c>
    </row>
    <row r="16" spans="1:5" s="2" customFormat="1" ht="25.5" customHeight="1">
      <c r="A16" s="24"/>
      <c r="B16" s="15">
        <v>60014</v>
      </c>
      <c r="C16" s="16"/>
      <c r="D16" s="17" t="s">
        <v>62</v>
      </c>
      <c r="E16" s="25">
        <f>E17</f>
        <v>1000000</v>
      </c>
    </row>
    <row r="17" spans="1:5" s="2" customFormat="1" ht="55.5" customHeight="1">
      <c r="A17" s="24"/>
      <c r="B17" s="26"/>
      <c r="C17" s="22">
        <v>6300</v>
      </c>
      <c r="D17" s="19" t="s">
        <v>63</v>
      </c>
      <c r="E17" s="27">
        <v>1000000</v>
      </c>
    </row>
    <row r="18" spans="1:5" s="2" customFormat="1" ht="18.75" customHeight="1">
      <c r="A18" s="28" t="s">
        <v>38</v>
      </c>
      <c r="B18" s="28"/>
      <c r="C18" s="28"/>
      <c r="D18" s="29" t="s">
        <v>39</v>
      </c>
      <c r="E18" s="30">
        <f>E19+K24+K28+K26</f>
        <v>250000</v>
      </c>
    </row>
    <row r="19" spans="1:5" s="2" customFormat="1" ht="18.75" customHeight="1">
      <c r="A19" s="34"/>
      <c r="B19" s="20" t="s">
        <v>40</v>
      </c>
      <c r="C19" s="13"/>
      <c r="D19" s="21" t="s">
        <v>41</v>
      </c>
      <c r="E19" s="14">
        <f>E20</f>
        <v>250000</v>
      </c>
    </row>
    <row r="20" spans="1:5" s="2" customFormat="1" ht="58.5" customHeight="1">
      <c r="A20" s="34"/>
      <c r="B20" s="6"/>
      <c r="C20" s="10" t="s">
        <v>42</v>
      </c>
      <c r="D20" s="11" t="s">
        <v>43</v>
      </c>
      <c r="E20" s="4">
        <v>250000</v>
      </c>
    </row>
    <row r="21" spans="1:5" s="2" customFormat="1" ht="18.75" customHeight="1">
      <c r="A21" s="46" t="s">
        <v>6</v>
      </c>
      <c r="B21" s="46"/>
      <c r="C21" s="46"/>
      <c r="D21" s="50">
        <f>SUM(E6+E13+E18)</f>
        <v>1938450</v>
      </c>
      <c r="E21" s="51"/>
    </row>
    <row r="22" spans="1:5" s="2" customFormat="1" ht="22.5" customHeight="1">
      <c r="A22" s="44" t="s">
        <v>7</v>
      </c>
      <c r="B22" s="44"/>
      <c r="C22" s="44"/>
      <c r="D22" s="44"/>
      <c r="E22" s="44"/>
    </row>
    <row r="23" spans="1:5" s="2" customFormat="1" ht="21.75" customHeight="1">
      <c r="A23" s="45" t="s">
        <v>8</v>
      </c>
      <c r="B23" s="45"/>
      <c r="C23" s="45"/>
      <c r="D23" s="45"/>
      <c r="E23" s="45"/>
    </row>
    <row r="24" spans="1:5" s="2" customFormat="1" ht="18" customHeight="1">
      <c r="A24" s="5" t="s">
        <v>2</v>
      </c>
      <c r="B24" s="5" t="s">
        <v>3</v>
      </c>
      <c r="C24" s="5" t="s">
        <v>22</v>
      </c>
      <c r="D24" s="5" t="s">
        <v>23</v>
      </c>
      <c r="E24" s="5" t="s">
        <v>4</v>
      </c>
    </row>
    <row r="25" spans="1:5" s="2" customFormat="1" ht="21.75" customHeight="1">
      <c r="A25" s="28" t="s">
        <v>9</v>
      </c>
      <c r="B25" s="28"/>
      <c r="C25" s="28"/>
      <c r="D25" s="29" t="s">
        <v>10</v>
      </c>
      <c r="E25" s="30">
        <f>SUM(E26)</f>
        <v>8000</v>
      </c>
    </row>
    <row r="26" spans="1:5" s="2" customFormat="1" ht="21" customHeight="1">
      <c r="A26" s="41"/>
      <c r="B26" s="13" t="s">
        <v>11</v>
      </c>
      <c r="C26" s="13"/>
      <c r="D26" s="12" t="s">
        <v>24</v>
      </c>
      <c r="E26" s="14">
        <f>E27</f>
        <v>8000</v>
      </c>
    </row>
    <row r="27" spans="1:5" s="2" customFormat="1" ht="61.5" customHeight="1">
      <c r="A27" s="41"/>
      <c r="B27" s="6"/>
      <c r="C27" s="6" t="s">
        <v>25</v>
      </c>
      <c r="D27" s="23" t="s">
        <v>57</v>
      </c>
      <c r="E27" s="4">
        <v>8000</v>
      </c>
    </row>
    <row r="28" spans="1:5" s="2" customFormat="1" ht="30" customHeight="1">
      <c r="A28" s="28" t="s">
        <v>26</v>
      </c>
      <c r="B28" s="28"/>
      <c r="C28" s="28"/>
      <c r="D28" s="29" t="s">
        <v>12</v>
      </c>
      <c r="E28" s="30">
        <f>SUM(E29)</f>
        <v>570000</v>
      </c>
    </row>
    <row r="29" spans="1:5" s="2" customFormat="1" ht="21" customHeight="1">
      <c r="A29" s="34"/>
      <c r="B29" s="13" t="s">
        <v>27</v>
      </c>
      <c r="C29" s="13"/>
      <c r="D29" s="12" t="s">
        <v>28</v>
      </c>
      <c r="E29" s="14">
        <f>SUM(E30:E31)</f>
        <v>570000</v>
      </c>
    </row>
    <row r="30" spans="1:5" s="2" customFormat="1" ht="42" customHeight="1">
      <c r="A30" s="34"/>
      <c r="B30" s="6"/>
      <c r="C30" s="6" t="s">
        <v>29</v>
      </c>
      <c r="D30" s="7" t="s">
        <v>30</v>
      </c>
      <c r="E30" s="4">
        <v>10000</v>
      </c>
    </row>
    <row r="31" spans="1:5" s="2" customFormat="1" ht="61.5" customHeight="1">
      <c r="A31" s="9"/>
      <c r="B31" s="6"/>
      <c r="C31" s="10" t="s">
        <v>48</v>
      </c>
      <c r="D31" s="11" t="s">
        <v>58</v>
      </c>
      <c r="E31" s="4">
        <v>560000</v>
      </c>
    </row>
    <row r="32" spans="1:5" s="2" customFormat="1" ht="24" customHeight="1">
      <c r="A32" s="28" t="s">
        <v>45</v>
      </c>
      <c r="B32" s="28"/>
      <c r="C32" s="28"/>
      <c r="D32" s="29" t="s">
        <v>46</v>
      </c>
      <c r="E32" s="30">
        <f>SUM(E33+E35+E37)</f>
        <v>75000</v>
      </c>
    </row>
    <row r="33" spans="1:5" s="2" customFormat="1" ht="27.75" customHeight="1">
      <c r="A33" s="35"/>
      <c r="B33" s="20" t="s">
        <v>47</v>
      </c>
      <c r="C33" s="13"/>
      <c r="D33" s="21" t="s">
        <v>50</v>
      </c>
      <c r="E33" s="14">
        <f>E34</f>
        <v>25000</v>
      </c>
    </row>
    <row r="34" spans="1:5" s="2" customFormat="1" ht="54" customHeight="1">
      <c r="A34" s="36"/>
      <c r="B34" s="6"/>
      <c r="C34" s="10" t="s">
        <v>48</v>
      </c>
      <c r="D34" s="11" t="s">
        <v>58</v>
      </c>
      <c r="E34" s="4">
        <v>25000</v>
      </c>
    </row>
    <row r="35" spans="1:5" s="2" customFormat="1" ht="26.25" customHeight="1">
      <c r="A35" s="36"/>
      <c r="B35" s="20" t="s">
        <v>49</v>
      </c>
      <c r="C35" s="13"/>
      <c r="D35" s="21" t="s">
        <v>51</v>
      </c>
      <c r="E35" s="14">
        <f>E36</f>
        <v>30000</v>
      </c>
    </row>
    <row r="36" spans="1:5" s="2" customFormat="1" ht="53.25" customHeight="1">
      <c r="A36" s="36"/>
      <c r="B36" s="6"/>
      <c r="C36" s="10" t="s">
        <v>48</v>
      </c>
      <c r="D36" s="11" t="s">
        <v>58</v>
      </c>
      <c r="E36" s="4">
        <v>30000</v>
      </c>
    </row>
    <row r="37" spans="1:5" s="2" customFormat="1" ht="53.25" customHeight="1">
      <c r="A37" s="36"/>
      <c r="B37" s="20" t="s">
        <v>55</v>
      </c>
      <c r="C37" s="13"/>
      <c r="D37" s="21" t="s">
        <v>56</v>
      </c>
      <c r="E37" s="14">
        <f>E38</f>
        <v>20000</v>
      </c>
    </row>
    <row r="38" spans="1:5" s="2" customFormat="1" ht="53.25" customHeight="1">
      <c r="A38" s="37"/>
      <c r="B38" s="6"/>
      <c r="C38" s="10" t="s">
        <v>25</v>
      </c>
      <c r="D38" s="23" t="s">
        <v>57</v>
      </c>
      <c r="E38" s="4">
        <v>20000</v>
      </c>
    </row>
    <row r="39" spans="1:5" s="2" customFormat="1" ht="24" customHeight="1">
      <c r="A39" s="28" t="s">
        <v>15</v>
      </c>
      <c r="B39" s="28"/>
      <c r="C39" s="28"/>
      <c r="D39" s="29" t="s">
        <v>16</v>
      </c>
      <c r="E39" s="30">
        <f>SUM(E40+E42)</f>
        <v>65000</v>
      </c>
    </row>
    <row r="40" spans="1:5" s="2" customFormat="1" ht="24" customHeight="1">
      <c r="A40" s="38"/>
      <c r="B40" s="20" t="s">
        <v>59</v>
      </c>
      <c r="C40" s="13"/>
      <c r="D40" s="21" t="s">
        <v>60</v>
      </c>
      <c r="E40" s="14">
        <f>E41</f>
        <v>50000</v>
      </c>
    </row>
    <row r="41" spans="1:5" s="2" customFormat="1" ht="60.75" customHeight="1">
      <c r="A41" s="39"/>
      <c r="B41" s="6"/>
      <c r="C41" s="10" t="s">
        <v>64</v>
      </c>
      <c r="D41" s="11" t="s">
        <v>65</v>
      </c>
      <c r="E41" s="27">
        <v>50000</v>
      </c>
    </row>
    <row r="42" spans="1:5" s="2" customFormat="1" ht="18.75" customHeight="1">
      <c r="A42" s="39"/>
      <c r="B42" s="13" t="s">
        <v>31</v>
      </c>
      <c r="C42" s="13"/>
      <c r="D42" s="12" t="s">
        <v>13</v>
      </c>
      <c r="E42" s="14">
        <f>E43</f>
        <v>15000</v>
      </c>
    </row>
    <row r="43" spans="1:5" s="2" customFormat="1" ht="65.25" customHeight="1">
      <c r="A43" s="40"/>
      <c r="B43" s="6"/>
      <c r="C43" s="6" t="s">
        <v>32</v>
      </c>
      <c r="D43" s="8" t="s">
        <v>33</v>
      </c>
      <c r="E43" s="4">
        <v>15000</v>
      </c>
    </row>
    <row r="44" spans="1:5" s="2" customFormat="1" ht="21" customHeight="1">
      <c r="A44" s="28" t="s">
        <v>34</v>
      </c>
      <c r="B44" s="28"/>
      <c r="C44" s="28"/>
      <c r="D44" s="29" t="s">
        <v>35</v>
      </c>
      <c r="E44" s="30">
        <f>E45+E51+E58</f>
        <v>77000</v>
      </c>
    </row>
    <row r="45" spans="1:5" s="2" customFormat="1" ht="21" customHeight="1">
      <c r="A45" s="34"/>
      <c r="B45" s="13" t="s">
        <v>36</v>
      </c>
      <c r="C45" s="13"/>
      <c r="D45" s="12" t="s">
        <v>37</v>
      </c>
      <c r="E45" s="14">
        <f>SUM(E46:E51)</f>
        <v>77000</v>
      </c>
    </row>
    <row r="46" spans="1:5" s="2" customFormat="1" ht="67.5" customHeight="1">
      <c r="A46" s="34"/>
      <c r="B46" s="6"/>
      <c r="C46" s="6" t="s">
        <v>32</v>
      </c>
      <c r="D46" s="8" t="s">
        <v>33</v>
      </c>
      <c r="E46" s="4">
        <v>77000</v>
      </c>
    </row>
    <row r="47" spans="1:5" s="2" customFormat="1" ht="20.25" customHeight="1">
      <c r="A47" s="46" t="s">
        <v>6</v>
      </c>
      <c r="B47" s="46"/>
      <c r="C47" s="46"/>
      <c r="D47" s="42">
        <f>SUM(E25+E28+E32+E39+E44)</f>
        <v>795000</v>
      </c>
      <c r="E47" s="42"/>
    </row>
    <row r="48" spans="1:5" s="2" customFormat="1" ht="24" customHeight="1">
      <c r="A48" s="47" t="s">
        <v>14</v>
      </c>
      <c r="B48" s="47"/>
      <c r="C48" s="47"/>
      <c r="D48" s="43">
        <f>SUM(D21+D47)</f>
        <v>2733450</v>
      </c>
      <c r="E48" s="43"/>
    </row>
  </sheetData>
  <sheetProtection/>
  <mergeCells count="21">
    <mergeCell ref="A1:E1"/>
    <mergeCell ref="A2:E2"/>
    <mergeCell ref="A3:E3"/>
    <mergeCell ref="A4:E4"/>
    <mergeCell ref="A21:C21"/>
    <mergeCell ref="A11:E11"/>
    <mergeCell ref="D48:E48"/>
    <mergeCell ref="A22:E22"/>
    <mergeCell ref="A23:E23"/>
    <mergeCell ref="A47:C47"/>
    <mergeCell ref="A48:C48"/>
    <mergeCell ref="A14:A15"/>
    <mergeCell ref="A26:A27"/>
    <mergeCell ref="D21:E21"/>
    <mergeCell ref="A45:A46"/>
    <mergeCell ref="A29:A30"/>
    <mergeCell ref="A19:A20"/>
    <mergeCell ref="A33:A38"/>
    <mergeCell ref="A40:A43"/>
    <mergeCell ref="A7:A10"/>
    <mergeCell ref="D47:E4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2022-11-14T10:56:53Z</cp:lastPrinted>
  <dcterms:created xsi:type="dcterms:W3CDTF">2019-11-04T12:12:03Z</dcterms:created>
  <dcterms:modified xsi:type="dcterms:W3CDTF">2022-11-14T11:50:55Z</dcterms:modified>
  <cp:category/>
  <cp:version/>
  <cp:contentType/>
  <cp:contentStatus/>
</cp:coreProperties>
</file>